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 7" sheetId="7" r:id="rId7"/>
    <sheet name="S.A." sheetId="8" r:id="rId8"/>
  </sheets>
  <definedNames/>
  <calcPr fullCalcOnLoad="1"/>
</workbook>
</file>

<file path=xl/sharedStrings.xml><?xml version="1.0" encoding="utf-8"?>
<sst xmlns="http://schemas.openxmlformats.org/spreadsheetml/2006/main" count="275" uniqueCount="75">
  <si>
    <t>INFORME DE ACTIVIDADES JURISDICCIONALES REALIZADAS POR LA TERCERA SALA</t>
  </si>
  <si>
    <t>INFORME DE ACTIVIDADES REALIZADAS POR LOS ACTUARIOS ADSCRITOS</t>
  </si>
  <si>
    <t>A LA TERCERA SALA DEL SUPREMO TRIBUNAL DE JUSTICIA DEL ESTADO</t>
  </si>
  <si>
    <t>INGRESOS</t>
  </si>
  <si>
    <t>LLEGADOS DEL ARCHIVO</t>
  </si>
  <si>
    <t>EGRESOS</t>
  </si>
  <si>
    <t>DESIERTOS</t>
  </si>
  <si>
    <t>ARCHIVADOS POR INACTIVOS</t>
  </si>
  <si>
    <t>RESUELTOS</t>
  </si>
  <si>
    <t>PROMOCIONES RECIBIDAS</t>
  </si>
  <si>
    <t>ACUERDOS DICTADOS</t>
  </si>
  <si>
    <t>AUTOS</t>
  </si>
  <si>
    <t>INTERLOCUTORIAS</t>
  </si>
  <si>
    <t>DEFINITIVA</t>
  </si>
  <si>
    <t>CUMPLIMENTACION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</si>
  <si>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</si>
  <si>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</si>
  <si>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</si>
  <si>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</si>
  <si>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</si>
  <si>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</si>
  <si>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</si>
  <si>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</si>
  <si>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</si>
  <si>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INADMISIBLES</t>
  </si>
  <si>
    <t>DESISTIMIENTOS</t>
  </si>
  <si>
    <t>OTROS</t>
  </si>
  <si>
    <t>AMPAROS VS. AUTOS DICTADOS POR LA SALA</t>
  </si>
  <si>
    <t>AMPAROS DIRECTOS</t>
  </si>
  <si>
    <t>NEGADOS</t>
  </si>
  <si>
    <t>SOBRESEIDOS</t>
  </si>
  <si>
    <t>DESECHADOS</t>
  </si>
  <si>
    <t>INCOMPETENCIAS</t>
  </si>
  <si>
    <t>INDIRECTOS</t>
  </si>
  <si>
    <t>DIRECTOS</t>
  </si>
  <si>
    <t>AUDIENCIAS CELEBRADAS</t>
  </si>
  <si>
    <t>AMPAROS INDIRECTOS</t>
  </si>
  <si>
    <t>CONCEDIDOS DE FONDO</t>
  </si>
  <si>
    <t>CONCEDIDOS PARA EFECTOS</t>
  </si>
  <si>
    <t>PERSONALES</t>
  </si>
  <si>
    <t>POR LISTA</t>
  </si>
  <si>
    <t>PROCEDENTES</t>
  </si>
  <si>
    <t>IMPROCEDENTES</t>
  </si>
  <si>
    <t>}</t>
  </si>
  <si>
    <t>INCOMPETENCIA</t>
  </si>
  <si>
    <t>RECUSACION</t>
  </si>
  <si>
    <t>REVOCACION</t>
  </si>
  <si>
    <t>REPOSICION</t>
  </si>
  <si>
    <t>INCID. DE NULIDAD</t>
  </si>
  <si>
    <t>RESOLUCIONES CONFIRMADAS</t>
  </si>
  <si>
    <t>RESOLUCIONES MODIFICADAS</t>
  </si>
  <si>
    <t>RESOLUCIONES REVOCADAS</t>
  </si>
  <si>
    <t>DEMANDAS DE GARANTIAS RECIBIDAS VS. RESOLUCIONES DICTADAS POR LA SALA</t>
  </si>
  <si>
    <t>CONTRA RESOLUCIONES DICTADAS POR LA SALA</t>
  </si>
  <si>
    <t>TOTAL
EN EL PERIODO</t>
  </si>
  <si>
    <t>RESOLUCIONES REPOSICION DE PROCEDIMIENTO</t>
  </si>
  <si>
    <t>NOTIFICACIONES REALIZADA POR LOS ACTUARIOS</t>
  </si>
  <si>
    <t>TOCAS RADICADOS</t>
  </si>
  <si>
    <t>ACTIVIDADES  ADMINISTRATIVAS  REALIZADAS EN SUBSECRETARIA</t>
  </si>
  <si>
    <t>EXPEDIENTES TURNADOS</t>
  </si>
  <si>
    <t>PERSONAS ATENDIDAS</t>
  </si>
  <si>
    <t>DE LA TERCERA SALA DEL SUPREMO TRIBUNAL DE JUSTICIA DEL ESTADO</t>
  </si>
  <si>
    <t>SIN MATERIA</t>
  </si>
  <si>
    <t>EXCUSA INJUSTIFICADA</t>
  </si>
  <si>
    <t>FALTA DEBIDA INTEGRACION</t>
  </si>
  <si>
    <t>SEPTIEMBRE</t>
  </si>
  <si>
    <t>OTRAS  RESOLUCIONES</t>
  </si>
  <si>
    <t>DEL H. SUPREMO TRIBUNAL DE JUSTICIA DEL ESTADO.</t>
  </si>
  <si>
    <t>OCTUBRE</t>
  </si>
  <si>
    <t>INCOMPETENCIA DESECHADA</t>
  </si>
  <si>
    <t>NOVIEMBRE</t>
  </si>
  <si>
    <t>DICIEMBRE</t>
  </si>
  <si>
    <t>PERIODO: 2011</t>
  </si>
  <si>
    <t>RECUSACIÓN DESECHADA</t>
  </si>
  <si>
    <t>TOCAS CONCLUIDOS ENVIADOS AL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</si>
</sst>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3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.5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/>
    </xf>
    <xf numFmtId="0" fontId="6" fillId="1" borderId="3" xfId="0" applyFont="1" applyFill="1" applyBorder="1" applyAlignment="1">
      <alignment horizontal="center" vertical="center" wrapText="1"/>
    </xf>
    <xf numFmtId="0" fontId="6" fillId="1" borderId="4" xfId="0" applyFont="1" applyFill="1" applyBorder="1" applyAlignment="1">
      <alignment horizontal="center" vertical="center" wrapText="1"/>
    </xf>
    <xf numFmtId="0" fontId="6" fillId="1" borderId="5" xfId="0" applyFont="1" applyFill="1" applyBorder="1" applyAlignment="1">
      <alignment horizontal="center" vertical="center" wrapText="1"/>
    </xf>
    <xf numFmtId="0" fontId="6" fillId="1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1" borderId="7" xfId="0" applyFont="1" applyFill="1" applyBorder="1" applyAlignment="1">
      <alignment horizontal="center" vertical="center" wrapText="1"/>
    </xf>
    <xf numFmtId="0" fontId="6" fillId="1" borderId="8" xfId="0" applyFont="1" applyFill="1" applyBorder="1" applyAlignment="1">
      <alignment horizontal="center" vertical="center" wrapText="1"/>
    </xf>
    <xf numFmtId="0" fontId="6" fillId="1" borderId="9" xfId="0" applyFont="1" applyFill="1" applyBorder="1" applyAlignment="1">
      <alignment horizontal="center" vertical="center" wrapText="1"/>
    </xf>
    <xf numFmtId="0" fontId="6" fillId="1" borderId="10" xfId="0" applyFont="1" applyFill="1" applyBorder="1" applyAlignment="1">
      <alignment horizontal="center" vertical="center" wrapText="1"/>
    </xf>
    <xf numFmtId="0" fontId="6" fillId="1" borderId="1" xfId="0" applyFont="1" applyFill="1" applyBorder="1" applyAlignment="1">
      <alignment horizontal="center" vertical="center" wrapText="1"/>
    </xf>
    <xf numFmtId="0" fontId="6" fillId="1" borderId="11" xfId="0" applyFont="1" applyFill="1" applyBorder="1" applyAlignment="1">
      <alignment horizontal="center" vertical="center" wrapText="1"/>
    </xf>
    <xf numFmtId="0" fontId="6" fillId="1" borderId="12" xfId="0" applyFont="1" applyFill="1" applyBorder="1" applyAlignment="1">
      <alignment horizontal="center" vertical="center" wrapText="1"/>
    </xf>
    <xf numFmtId="0" fontId="6" fillId="1" borderId="13" xfId="0" applyFont="1" applyFill="1" applyBorder="1" applyAlignment="1">
      <alignment horizontal="center" vertical="center" wrapText="1"/>
    </xf>
    <xf numFmtId="0" fontId="6" fillId="1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 wrapText="1"/>
    </xf>
    <xf numFmtId="0" fontId="3" fillId="1" borderId="17" xfId="0" applyFont="1" applyFill="1" applyBorder="1" applyAlignment="1">
      <alignment horizontal="center" vertical="center" wrapText="1"/>
    </xf>
    <xf numFmtId="0" fontId="3" fillId="1" borderId="18" xfId="0" applyFont="1" applyFill="1" applyBorder="1" applyAlignment="1">
      <alignment horizontal="center" vertical="center" wrapText="1"/>
    </xf>
    <xf numFmtId="0" fontId="5" fillId="1" borderId="19" xfId="0" applyFont="1" applyFill="1" applyBorder="1" applyAlignment="1">
      <alignment horizontal="center" vertical="center" wrapText="1"/>
    </xf>
    <xf numFmtId="0" fontId="5" fillId="1" borderId="20" xfId="0" applyFont="1" applyFill="1" applyBorder="1" applyAlignment="1">
      <alignment horizontal="center" vertical="center" wrapText="1"/>
    </xf>
    <xf numFmtId="0" fontId="5" fillId="1" borderId="15" xfId="0" applyFont="1" applyFill="1" applyBorder="1" applyAlignment="1">
      <alignment horizontal="center" vertical="center" wrapText="1"/>
    </xf>
    <xf numFmtId="0" fontId="5" fillId="1" borderId="21" xfId="0" applyFont="1" applyFill="1" applyBorder="1" applyAlignment="1">
      <alignment horizontal="center" vertical="center" wrapText="1"/>
    </xf>
    <xf numFmtId="0" fontId="5" fillId="1" borderId="22" xfId="0" applyFont="1" applyFill="1" applyBorder="1" applyAlignment="1">
      <alignment horizontal="center" vertical="center" wrapText="1"/>
    </xf>
    <xf numFmtId="0" fontId="5" fillId="1" borderId="16" xfId="0" applyFont="1" applyFill="1" applyBorder="1" applyAlignment="1">
      <alignment horizontal="center" vertical="center" wrapText="1"/>
    </xf>
    <xf numFmtId="0" fontId="5" fillId="1" borderId="17" xfId="0" applyFont="1" applyFill="1" applyBorder="1" applyAlignment="1">
      <alignment horizontal="center" vertical="center" wrapText="1"/>
    </xf>
    <xf numFmtId="0" fontId="5" fillId="1" borderId="18" xfId="0" applyFont="1" applyFill="1" applyBorder="1" applyAlignment="1">
      <alignment horizontal="center" vertical="center" wrapText="1"/>
    </xf>
    <xf numFmtId="0" fontId="3" fillId="1" borderId="23" xfId="0" applyFont="1" applyFill="1" applyBorder="1" applyAlignment="1">
      <alignment horizontal="center" vertical="center" wrapText="1"/>
    </xf>
    <xf numFmtId="0" fontId="3" fillId="1" borderId="24" xfId="0" applyFont="1" applyFill="1" applyBorder="1" applyAlignment="1">
      <alignment horizontal="center" vertical="center" wrapText="1"/>
    </xf>
    <xf numFmtId="0" fontId="3" fillId="1" borderId="2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M18" sqref="M18"/>
    </sheetView>
  </sheetViews>
  <sheetFormatPr defaultColWidth="11.421875" defaultRowHeight="12.75"/>
  <cols>
    <col min="1" max="1" width="28.7109375" style="6" customWidth="1"/>
    <col min="2" max="2" width="8.00390625" style="6" bestFit="1" customWidth="1"/>
    <col min="3" max="3" width="10.28125" style="6" customWidth="1"/>
    <col min="4" max="4" width="8.421875" style="6" customWidth="1"/>
    <col min="5" max="5" width="7.7109375" style="6" customWidth="1"/>
    <col min="6" max="8" width="7.8515625" style="6" customWidth="1"/>
    <col min="9" max="9" width="9.28125" style="6" bestFit="1" customWidth="1"/>
    <col min="10" max="10" width="13.421875" style="6" customWidth="1"/>
    <col min="11" max="11" width="10.57421875" style="6" bestFit="1" customWidth="1"/>
    <col min="12" max="12" width="12.8515625" style="6" bestFit="1" customWidth="1"/>
    <col min="13" max="13" width="12.140625" style="6" bestFit="1" customWidth="1"/>
    <col min="14" max="14" width="14.00390625" style="6" customWidth="1"/>
    <col min="15" max="16384" width="11.421875" style="6" customWidth="1"/>
  </cols>
  <sheetData>
    <row r="1" spans="1:14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7.25" thickBot="1">
      <c r="A4" s="7" t="s">
        <v>72</v>
      </c>
      <c r="B4" s="7"/>
    </row>
    <row r="5" spans="2:14" ht="27" customHeight="1">
      <c r="B5" s="47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2:14" ht="37.5" customHeight="1" thickBot="1">
      <c r="B6" s="23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5" t="s">
        <v>65</v>
      </c>
      <c r="K6" s="25" t="s">
        <v>68</v>
      </c>
      <c r="L6" s="25" t="s">
        <v>70</v>
      </c>
      <c r="M6" s="25" t="s">
        <v>71</v>
      </c>
      <c r="N6" s="26" t="s">
        <v>54</v>
      </c>
    </row>
    <row r="7" ht="3.75" customHeight="1"/>
    <row r="8" spans="1:14" ht="27.75" customHeight="1">
      <c r="A8" s="8" t="s">
        <v>57</v>
      </c>
      <c r="B8" s="38">
        <v>92</v>
      </c>
      <c r="C8" s="38">
        <v>80</v>
      </c>
      <c r="D8" s="38">
        <v>96</v>
      </c>
      <c r="E8" s="38">
        <v>90</v>
      </c>
      <c r="F8" s="38">
        <v>90</v>
      </c>
      <c r="G8" s="38">
        <v>95</v>
      </c>
      <c r="H8" s="38">
        <v>44</v>
      </c>
      <c r="I8" s="38">
        <v>98</v>
      </c>
      <c r="J8" s="38">
        <v>95</v>
      </c>
      <c r="K8" s="38">
        <v>87</v>
      </c>
      <c r="L8" s="38">
        <v>105</v>
      </c>
      <c r="M8" s="38">
        <v>47</v>
      </c>
      <c r="N8" s="39">
        <f>SUM(B8:M8)</f>
        <v>1019</v>
      </c>
    </row>
    <row r="9" spans="1:14" ht="27.75" customHeight="1">
      <c r="A9" s="8" t="s">
        <v>4</v>
      </c>
      <c r="B9" s="38">
        <v>7</v>
      </c>
      <c r="C9" s="38">
        <v>5</v>
      </c>
      <c r="D9" s="38">
        <v>7</v>
      </c>
      <c r="E9" s="38">
        <v>3</v>
      </c>
      <c r="F9" s="38">
        <v>0</v>
      </c>
      <c r="G9" s="38">
        <v>9</v>
      </c>
      <c r="H9" s="38">
        <v>3</v>
      </c>
      <c r="I9" s="38">
        <v>1</v>
      </c>
      <c r="J9" s="38">
        <v>13</v>
      </c>
      <c r="K9" s="38">
        <v>3</v>
      </c>
      <c r="L9" s="38">
        <v>3</v>
      </c>
      <c r="M9" s="38">
        <v>4</v>
      </c>
      <c r="N9" s="39">
        <f>SUM(B9:M9)</f>
        <v>58</v>
      </c>
    </row>
    <row r="10" spans="1:14" ht="27.75" customHeight="1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2:14" ht="27" customHeight="1">
      <c r="B11" s="47" t="s">
        <v>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2:14" ht="42.75" customHeight="1" thickBot="1">
      <c r="B12" s="23" t="s">
        <v>16</v>
      </c>
      <c r="C12" s="24" t="s">
        <v>17</v>
      </c>
      <c r="D12" s="24" t="s">
        <v>18</v>
      </c>
      <c r="E12" s="24" t="s">
        <v>19</v>
      </c>
      <c r="F12" s="24" t="s">
        <v>20</v>
      </c>
      <c r="G12" s="24" t="s">
        <v>21</v>
      </c>
      <c r="H12" s="24" t="s">
        <v>22</v>
      </c>
      <c r="I12" s="24" t="s">
        <v>23</v>
      </c>
      <c r="J12" s="25" t="s">
        <v>65</v>
      </c>
      <c r="K12" s="25" t="s">
        <v>68</v>
      </c>
      <c r="L12" s="25" t="s">
        <v>70</v>
      </c>
      <c r="M12" s="25" t="s">
        <v>71</v>
      </c>
      <c r="N12" s="26" t="s">
        <v>54</v>
      </c>
    </row>
    <row r="13" ht="3" customHeight="1"/>
    <row r="14" spans="1:14" ht="27.75" customHeight="1">
      <c r="A14" s="40" t="s">
        <v>6</v>
      </c>
      <c r="B14" s="41">
        <v>13</v>
      </c>
      <c r="C14" s="41">
        <v>12</v>
      </c>
      <c r="D14" s="41">
        <v>19</v>
      </c>
      <c r="E14" s="41">
        <v>11</v>
      </c>
      <c r="F14" s="41">
        <v>17</v>
      </c>
      <c r="G14" s="41">
        <v>10</v>
      </c>
      <c r="H14" s="41">
        <v>5</v>
      </c>
      <c r="I14" s="41">
        <v>11</v>
      </c>
      <c r="J14" s="41">
        <v>17</v>
      </c>
      <c r="K14" s="41">
        <v>13</v>
      </c>
      <c r="L14" s="41">
        <v>20</v>
      </c>
      <c r="M14" s="41">
        <v>9</v>
      </c>
      <c r="N14" s="42">
        <f>SUM(B14:M14)</f>
        <v>157</v>
      </c>
    </row>
    <row r="15" spans="1:14" ht="27.75" customHeight="1">
      <c r="A15" s="40" t="s">
        <v>7</v>
      </c>
      <c r="B15" s="41">
        <v>10</v>
      </c>
      <c r="C15" s="41">
        <v>9</v>
      </c>
      <c r="D15" s="41">
        <v>12</v>
      </c>
      <c r="E15" s="41">
        <v>13</v>
      </c>
      <c r="F15" s="41">
        <v>5</v>
      </c>
      <c r="G15" s="41">
        <v>9</v>
      </c>
      <c r="H15" s="41">
        <v>7</v>
      </c>
      <c r="I15" s="41">
        <v>8</v>
      </c>
      <c r="J15" s="41">
        <v>6</v>
      </c>
      <c r="K15" s="41">
        <v>8</v>
      </c>
      <c r="L15" s="41">
        <v>13</v>
      </c>
      <c r="M15" s="41">
        <v>0</v>
      </c>
      <c r="N15" s="42">
        <f aca="true" t="shared" si="0" ref="N15:N22">SUM(B15:M15)</f>
        <v>100</v>
      </c>
    </row>
    <row r="16" spans="1:14" ht="27.75" customHeight="1">
      <c r="A16" s="40" t="s">
        <v>8</v>
      </c>
      <c r="B16" s="41">
        <v>57</v>
      </c>
      <c r="C16" s="41">
        <v>63</v>
      </c>
      <c r="D16" s="41">
        <v>79</v>
      </c>
      <c r="E16" s="41">
        <v>50</v>
      </c>
      <c r="F16" s="41">
        <v>60</v>
      </c>
      <c r="G16" s="41">
        <v>75</v>
      </c>
      <c r="H16" s="41">
        <v>35</v>
      </c>
      <c r="I16" s="41">
        <v>70</v>
      </c>
      <c r="J16" s="41">
        <v>48</v>
      </c>
      <c r="K16" s="41">
        <v>66</v>
      </c>
      <c r="L16" s="41">
        <v>75</v>
      </c>
      <c r="M16" s="41">
        <v>31</v>
      </c>
      <c r="N16" s="42">
        <f t="shared" si="0"/>
        <v>709</v>
      </c>
    </row>
    <row r="17" spans="1:14" ht="27.75" customHeight="1">
      <c r="A17" s="8" t="s">
        <v>24</v>
      </c>
      <c r="B17" s="38">
        <v>6</v>
      </c>
      <c r="C17" s="38">
        <v>0</v>
      </c>
      <c r="D17" s="38">
        <v>3</v>
      </c>
      <c r="E17" s="38">
        <v>8</v>
      </c>
      <c r="F17" s="38">
        <v>7</v>
      </c>
      <c r="G17" s="38">
        <v>4</v>
      </c>
      <c r="H17" s="38">
        <v>2</v>
      </c>
      <c r="I17" s="38">
        <v>4</v>
      </c>
      <c r="J17" s="38">
        <v>9</v>
      </c>
      <c r="K17" s="38">
        <v>5</v>
      </c>
      <c r="L17" s="38">
        <v>2</v>
      </c>
      <c r="M17" s="38">
        <v>2</v>
      </c>
      <c r="N17" s="39">
        <f t="shared" si="0"/>
        <v>52</v>
      </c>
    </row>
    <row r="18" spans="1:14" ht="27.75" customHeight="1">
      <c r="A18" s="8" t="s">
        <v>64</v>
      </c>
      <c r="B18" s="38">
        <v>12</v>
      </c>
      <c r="C18" s="38">
        <v>10</v>
      </c>
      <c r="D18" s="38">
        <v>7</v>
      </c>
      <c r="E18" s="38">
        <v>7</v>
      </c>
      <c r="F18" s="38">
        <v>8</v>
      </c>
      <c r="G18" s="38">
        <v>9</v>
      </c>
      <c r="H18" s="38">
        <v>5</v>
      </c>
      <c r="I18" s="38">
        <v>7</v>
      </c>
      <c r="J18" s="38">
        <v>6</v>
      </c>
      <c r="K18" s="38">
        <v>13</v>
      </c>
      <c r="L18" s="38">
        <v>11</v>
      </c>
      <c r="M18" s="38">
        <v>9</v>
      </c>
      <c r="N18" s="39">
        <f t="shared" si="0"/>
        <v>104</v>
      </c>
    </row>
    <row r="19" spans="1:14" ht="27.75" customHeight="1">
      <c r="A19" s="8" t="s">
        <v>25</v>
      </c>
      <c r="B19" s="38">
        <v>0</v>
      </c>
      <c r="C19" s="38">
        <v>1</v>
      </c>
      <c r="D19" s="38">
        <v>4</v>
      </c>
      <c r="E19" s="38">
        <v>0</v>
      </c>
      <c r="F19" s="38">
        <v>0</v>
      </c>
      <c r="G19" s="38">
        <v>2</v>
      </c>
      <c r="H19" s="38">
        <v>0</v>
      </c>
      <c r="I19" s="38">
        <v>2</v>
      </c>
      <c r="J19" s="38">
        <v>1</v>
      </c>
      <c r="K19" s="38">
        <v>1</v>
      </c>
      <c r="L19" s="38">
        <v>0</v>
      </c>
      <c r="M19" s="38">
        <v>0</v>
      </c>
      <c r="N19" s="39">
        <f t="shared" si="0"/>
        <v>11</v>
      </c>
    </row>
    <row r="20" spans="1:14" ht="27.75" customHeight="1">
      <c r="A20" s="8" t="s">
        <v>62</v>
      </c>
      <c r="B20" s="38">
        <v>0</v>
      </c>
      <c r="C20" s="38">
        <v>0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8">
        <v>0</v>
      </c>
      <c r="L20" s="38">
        <v>0</v>
      </c>
      <c r="M20" s="38">
        <v>0</v>
      </c>
      <c r="N20" s="39">
        <f t="shared" si="0"/>
        <v>2</v>
      </c>
    </row>
    <row r="21" spans="1:14" ht="27.75" customHeight="1">
      <c r="A21" s="8" t="s">
        <v>63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9">
        <f t="shared" si="0"/>
        <v>0</v>
      </c>
    </row>
    <row r="22" spans="1:14" ht="27.75" customHeight="1">
      <c r="A22" s="8" t="s">
        <v>69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9">
        <f t="shared" si="0"/>
        <v>0</v>
      </c>
    </row>
    <row r="23" spans="1:14" ht="27" customHeight="1">
      <c r="A23" s="8" t="s">
        <v>73</v>
      </c>
      <c r="B23" s="38">
        <v>0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1</v>
      </c>
      <c r="K23" s="38">
        <v>0</v>
      </c>
      <c r="L23" s="38">
        <v>0</v>
      </c>
      <c r="M23" s="38">
        <v>0</v>
      </c>
      <c r="N23" s="39">
        <f>SUM(B23:M23)</f>
        <v>2</v>
      </c>
    </row>
  </sheetData>
  <mergeCells count="2">
    <mergeCell ref="B5:N5"/>
    <mergeCell ref="B11:N11"/>
  </mergeCells>
  <printOptions horizontalCentered="1"/>
  <pageMargins left="0.5905511811023623" right="0.75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workbookViewId="0" topLeftCell="A8">
      <selection activeCell="M28" sqref="M28"/>
    </sheetView>
  </sheetViews>
  <sheetFormatPr defaultColWidth="11.421875" defaultRowHeight="12.75"/>
  <cols>
    <col min="1" max="1" width="24.28125" style="6" bestFit="1" customWidth="1"/>
    <col min="2" max="4" width="10.28125" style="6" customWidth="1"/>
    <col min="5" max="9" width="10.7109375" style="6" customWidth="1"/>
    <col min="10" max="10" width="13.421875" style="6" bestFit="1" customWidth="1"/>
    <col min="11" max="11" width="10.57421875" style="6" bestFit="1" customWidth="1"/>
    <col min="12" max="12" width="12.8515625" style="6" bestFit="1" customWidth="1"/>
    <col min="13" max="13" width="12.140625" style="6" bestFit="1" customWidth="1"/>
    <col min="14" max="14" width="12.14062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72</v>
      </c>
      <c r="B4" s="7"/>
    </row>
    <row r="5" ht="4.5" customHeight="1" thickBot="1"/>
    <row r="6" spans="2:14" ht="19.5" customHeight="1">
      <c r="B6" s="47" t="s">
        <v>49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2:14" ht="19.5" customHeight="1" thickBot="1">
      <c r="B7" s="23" t="s">
        <v>16</v>
      </c>
      <c r="C7" s="24" t="s">
        <v>17</v>
      </c>
      <c r="D7" s="24" t="s">
        <v>18</v>
      </c>
      <c r="E7" s="24" t="s">
        <v>19</v>
      </c>
      <c r="F7" s="24" t="s">
        <v>20</v>
      </c>
      <c r="G7" s="24" t="s">
        <v>21</v>
      </c>
      <c r="H7" s="24" t="s">
        <v>22</v>
      </c>
      <c r="I7" s="24" t="s">
        <v>23</v>
      </c>
      <c r="J7" s="24" t="s">
        <v>65</v>
      </c>
      <c r="K7" s="24" t="s">
        <v>68</v>
      </c>
      <c r="L7" s="24" t="s">
        <v>70</v>
      </c>
      <c r="M7" s="24" t="s">
        <v>71</v>
      </c>
      <c r="N7" s="34" t="s">
        <v>15</v>
      </c>
    </row>
    <row r="8" ht="3" customHeight="1"/>
    <row r="9" spans="1:14" ht="24.75" customHeight="1">
      <c r="A9" s="1" t="s">
        <v>11</v>
      </c>
      <c r="B9" s="43">
        <v>4</v>
      </c>
      <c r="C9" s="43">
        <v>9</v>
      </c>
      <c r="D9" s="43">
        <v>7</v>
      </c>
      <c r="E9" s="43">
        <v>4</v>
      </c>
      <c r="F9" s="43">
        <v>2</v>
      </c>
      <c r="G9" s="43">
        <v>6</v>
      </c>
      <c r="H9" s="43">
        <v>3</v>
      </c>
      <c r="I9" s="43">
        <v>5</v>
      </c>
      <c r="J9" s="43">
        <v>5</v>
      </c>
      <c r="K9" s="43">
        <v>7</v>
      </c>
      <c r="L9" s="43">
        <v>11</v>
      </c>
      <c r="M9" s="43">
        <v>0</v>
      </c>
      <c r="N9" s="44">
        <f>SUM(B9:M9)</f>
        <v>63</v>
      </c>
    </row>
    <row r="10" spans="1:14" ht="24.75" customHeight="1">
      <c r="A10" s="1" t="s">
        <v>12</v>
      </c>
      <c r="B10" s="43">
        <v>3</v>
      </c>
      <c r="C10" s="43">
        <v>9</v>
      </c>
      <c r="D10" s="43">
        <v>15</v>
      </c>
      <c r="E10" s="43">
        <v>6</v>
      </c>
      <c r="F10" s="43">
        <v>6</v>
      </c>
      <c r="G10" s="43">
        <v>12</v>
      </c>
      <c r="H10" s="43">
        <v>2</v>
      </c>
      <c r="I10" s="43">
        <v>4</v>
      </c>
      <c r="J10" s="43">
        <v>5</v>
      </c>
      <c r="K10" s="43">
        <v>11</v>
      </c>
      <c r="L10" s="43">
        <v>5</v>
      </c>
      <c r="M10" s="43">
        <v>4</v>
      </c>
      <c r="N10" s="44">
        <f>SUM(B10:M10)</f>
        <v>82</v>
      </c>
    </row>
    <row r="11" spans="1:14" ht="24.75" customHeight="1">
      <c r="A11" s="1" t="s">
        <v>13</v>
      </c>
      <c r="B11" s="43">
        <v>24</v>
      </c>
      <c r="C11" s="43">
        <v>29</v>
      </c>
      <c r="D11" s="43">
        <v>32</v>
      </c>
      <c r="E11" s="43">
        <v>23</v>
      </c>
      <c r="F11" s="43">
        <v>21</v>
      </c>
      <c r="G11" s="43">
        <v>22</v>
      </c>
      <c r="H11" s="43">
        <v>15</v>
      </c>
      <c r="I11" s="43">
        <v>35</v>
      </c>
      <c r="J11" s="43">
        <v>21</v>
      </c>
      <c r="K11" s="43">
        <v>22</v>
      </c>
      <c r="L11" s="43">
        <v>29</v>
      </c>
      <c r="M11" s="43">
        <v>16</v>
      </c>
      <c r="N11" s="44">
        <f>SUM(B11:M11)</f>
        <v>289</v>
      </c>
    </row>
    <row r="12" spans="1:14" ht="24.75" customHeight="1">
      <c r="A12" s="1" t="s">
        <v>14</v>
      </c>
      <c r="B12" s="43">
        <v>1</v>
      </c>
      <c r="C12" s="43">
        <v>0</v>
      </c>
      <c r="D12" s="43">
        <v>0</v>
      </c>
      <c r="E12" s="43">
        <v>1</v>
      </c>
      <c r="F12" s="43">
        <v>1</v>
      </c>
      <c r="G12" s="43">
        <v>1</v>
      </c>
      <c r="H12" s="43">
        <v>0</v>
      </c>
      <c r="I12" s="43">
        <v>0</v>
      </c>
      <c r="J12" s="43">
        <v>0</v>
      </c>
      <c r="K12" s="43">
        <v>0</v>
      </c>
      <c r="L12" s="43">
        <v>1</v>
      </c>
      <c r="M12" s="43">
        <v>0</v>
      </c>
      <c r="N12" s="44">
        <f>SUM(B12:M12)</f>
        <v>5</v>
      </c>
    </row>
    <row r="13" ht="15.75" thickBot="1"/>
    <row r="14" spans="2:14" ht="19.5" customHeight="1">
      <c r="B14" s="47" t="s">
        <v>50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2:14" ht="19.5" customHeight="1" thickBot="1">
      <c r="B15" s="23" t="s">
        <v>16</v>
      </c>
      <c r="C15" s="24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4" t="s">
        <v>22</v>
      </c>
      <c r="I15" s="24" t="s">
        <v>23</v>
      </c>
      <c r="J15" s="24" t="s">
        <v>65</v>
      </c>
      <c r="K15" s="24" t="s">
        <v>68</v>
      </c>
      <c r="L15" s="24" t="s">
        <v>70</v>
      </c>
      <c r="M15" s="24" t="s">
        <v>71</v>
      </c>
      <c r="N15" s="34" t="s">
        <v>15</v>
      </c>
    </row>
    <row r="16" ht="3" customHeight="1"/>
    <row r="17" spans="1:14" ht="24.75" customHeight="1">
      <c r="A17" s="1" t="s">
        <v>11</v>
      </c>
      <c r="B17" s="43">
        <v>1</v>
      </c>
      <c r="C17" s="43">
        <v>0</v>
      </c>
      <c r="D17" s="43">
        <v>0</v>
      </c>
      <c r="E17" s="43">
        <v>0</v>
      </c>
      <c r="F17" s="43">
        <v>1</v>
      </c>
      <c r="G17" s="43">
        <v>2</v>
      </c>
      <c r="H17" s="43">
        <v>0</v>
      </c>
      <c r="I17" s="43">
        <v>0</v>
      </c>
      <c r="J17" s="43">
        <v>0</v>
      </c>
      <c r="K17" s="43">
        <v>2</v>
      </c>
      <c r="L17" s="43">
        <v>2</v>
      </c>
      <c r="M17" s="43">
        <v>0</v>
      </c>
      <c r="N17" s="44">
        <f>SUM(B17:M17)</f>
        <v>8</v>
      </c>
    </row>
    <row r="18" spans="1:14" ht="24.75" customHeight="1">
      <c r="A18" s="1" t="s">
        <v>12</v>
      </c>
      <c r="B18" s="43">
        <v>3</v>
      </c>
      <c r="C18" s="43">
        <v>1</v>
      </c>
      <c r="D18" s="43">
        <v>2</v>
      </c>
      <c r="E18" s="43">
        <v>0</v>
      </c>
      <c r="F18" s="43">
        <v>2</v>
      </c>
      <c r="G18" s="43">
        <v>1</v>
      </c>
      <c r="H18" s="43">
        <v>3</v>
      </c>
      <c r="I18" s="43">
        <v>0</v>
      </c>
      <c r="J18" s="43">
        <v>1</v>
      </c>
      <c r="K18" s="43">
        <v>0</v>
      </c>
      <c r="L18" s="43">
        <v>5</v>
      </c>
      <c r="M18" s="43">
        <v>1</v>
      </c>
      <c r="N18" s="44">
        <f>SUM(B18:M18)</f>
        <v>19</v>
      </c>
    </row>
    <row r="19" spans="1:14" ht="24.75" customHeight="1">
      <c r="A19" s="1" t="s">
        <v>13</v>
      </c>
      <c r="B19" s="43">
        <v>3</v>
      </c>
      <c r="C19" s="43">
        <v>2</v>
      </c>
      <c r="D19" s="43">
        <v>5</v>
      </c>
      <c r="E19" s="43">
        <v>4</v>
      </c>
      <c r="F19" s="43">
        <v>4</v>
      </c>
      <c r="G19" s="43">
        <v>3</v>
      </c>
      <c r="H19" s="43">
        <v>2</v>
      </c>
      <c r="I19" s="43">
        <v>4</v>
      </c>
      <c r="J19" s="43">
        <v>2</v>
      </c>
      <c r="K19" s="43">
        <v>5</v>
      </c>
      <c r="L19" s="43">
        <v>2</v>
      </c>
      <c r="M19" s="43">
        <v>1</v>
      </c>
      <c r="N19" s="44">
        <f>SUM(B19:M19)</f>
        <v>37</v>
      </c>
    </row>
    <row r="20" spans="1:14" ht="24.75" customHeight="1">
      <c r="A20" s="1" t="s">
        <v>14</v>
      </c>
      <c r="B20" s="43">
        <v>0</v>
      </c>
      <c r="C20" s="43">
        <v>0</v>
      </c>
      <c r="D20" s="43">
        <v>1</v>
      </c>
      <c r="E20" s="43">
        <v>0</v>
      </c>
      <c r="F20" s="43">
        <v>1</v>
      </c>
      <c r="G20" s="43">
        <v>1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0</v>
      </c>
      <c r="N20" s="44">
        <f>SUM(B20:M20)</f>
        <v>5</v>
      </c>
    </row>
    <row r="21" ht="15.75" thickBot="1"/>
    <row r="22" spans="2:14" ht="19.5" customHeight="1">
      <c r="B22" s="47" t="s">
        <v>51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9.5" customHeight="1" thickBot="1">
      <c r="B23" s="23" t="s">
        <v>16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21</v>
      </c>
      <c r="H23" s="24" t="s">
        <v>22</v>
      </c>
      <c r="I23" s="24" t="s">
        <v>23</v>
      </c>
      <c r="J23" s="24" t="s">
        <v>65</v>
      </c>
      <c r="K23" s="24" t="s">
        <v>68</v>
      </c>
      <c r="L23" s="24" t="s">
        <v>70</v>
      </c>
      <c r="M23" s="24" t="s">
        <v>71</v>
      </c>
      <c r="N23" s="34" t="s">
        <v>15</v>
      </c>
    </row>
    <row r="24" ht="3" customHeight="1">
      <c r="H24" s="6">
        <v>0</v>
      </c>
    </row>
    <row r="25" spans="1:14" ht="24.75" customHeight="1">
      <c r="A25" s="1" t="s">
        <v>11</v>
      </c>
      <c r="B25" s="43">
        <v>0</v>
      </c>
      <c r="C25" s="43">
        <v>0</v>
      </c>
      <c r="D25" s="43">
        <v>2</v>
      </c>
      <c r="E25" s="43">
        <v>0</v>
      </c>
      <c r="F25" s="43">
        <v>0</v>
      </c>
      <c r="G25" s="43">
        <v>1</v>
      </c>
      <c r="H25" s="43">
        <v>0</v>
      </c>
      <c r="I25" s="43">
        <v>1</v>
      </c>
      <c r="J25" s="43">
        <v>1</v>
      </c>
      <c r="K25" s="43">
        <v>0</v>
      </c>
      <c r="L25" s="43">
        <v>2</v>
      </c>
      <c r="M25" s="43">
        <v>0</v>
      </c>
      <c r="N25" s="44">
        <f>SUM(B25:M25)</f>
        <v>7</v>
      </c>
    </row>
    <row r="26" spans="1:14" ht="24.75" customHeight="1">
      <c r="A26" s="1" t="s">
        <v>12</v>
      </c>
      <c r="B26" s="43">
        <v>3</v>
      </c>
      <c r="C26" s="43">
        <v>1</v>
      </c>
      <c r="D26" s="43">
        <v>0</v>
      </c>
      <c r="E26" s="43">
        <v>0</v>
      </c>
      <c r="F26" s="43">
        <v>7</v>
      </c>
      <c r="G26" s="43">
        <v>6</v>
      </c>
      <c r="H26" s="43">
        <v>0</v>
      </c>
      <c r="I26" s="43">
        <v>1</v>
      </c>
      <c r="J26" s="43">
        <v>1</v>
      </c>
      <c r="K26" s="43">
        <v>2</v>
      </c>
      <c r="L26" s="43">
        <v>0</v>
      </c>
      <c r="M26" s="43">
        <v>3</v>
      </c>
      <c r="N26" s="44">
        <f>SUM(B26:M26)</f>
        <v>24</v>
      </c>
    </row>
    <row r="27" spans="1:14" ht="24.75" customHeight="1">
      <c r="A27" s="1" t="s">
        <v>13</v>
      </c>
      <c r="B27" s="43">
        <v>2</v>
      </c>
      <c r="C27" s="43">
        <v>4</v>
      </c>
      <c r="D27" s="43">
        <v>6</v>
      </c>
      <c r="E27" s="43">
        <v>6</v>
      </c>
      <c r="F27" s="43">
        <v>4</v>
      </c>
      <c r="G27" s="43">
        <v>10</v>
      </c>
      <c r="H27" s="43">
        <v>3</v>
      </c>
      <c r="I27" s="43">
        <v>5</v>
      </c>
      <c r="J27" s="43">
        <v>2</v>
      </c>
      <c r="K27" s="43">
        <v>6</v>
      </c>
      <c r="L27" s="43">
        <v>9</v>
      </c>
      <c r="M27" s="43">
        <v>2</v>
      </c>
      <c r="N27" s="44">
        <f>SUM(B27:M27)</f>
        <v>59</v>
      </c>
    </row>
    <row r="28" spans="1:14" ht="24.75" customHeight="1">
      <c r="A28" s="1" t="s">
        <v>14</v>
      </c>
      <c r="B28" s="43">
        <v>0</v>
      </c>
      <c r="C28" s="43">
        <v>2</v>
      </c>
      <c r="D28" s="43">
        <v>0</v>
      </c>
      <c r="E28" s="43">
        <v>0</v>
      </c>
      <c r="F28" s="43">
        <v>1</v>
      </c>
      <c r="G28" s="43">
        <v>7</v>
      </c>
      <c r="H28" s="43">
        <v>2</v>
      </c>
      <c r="I28" s="43">
        <v>3</v>
      </c>
      <c r="J28" s="43">
        <v>0</v>
      </c>
      <c r="K28" s="43">
        <v>2</v>
      </c>
      <c r="L28" s="43">
        <v>2</v>
      </c>
      <c r="M28" s="43">
        <v>0</v>
      </c>
      <c r="N28" s="44">
        <f>SUM(B28:M28)</f>
        <v>19</v>
      </c>
    </row>
  </sheetData>
  <mergeCells count="3">
    <mergeCell ref="B6:N6"/>
    <mergeCell ref="B14:N14"/>
    <mergeCell ref="B22:N22"/>
  </mergeCells>
  <printOptions horizontalCentered="1"/>
  <pageMargins left="0.6692913385826772" right="0.1968503937007874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N12" sqref="N12"/>
    </sheetView>
  </sheetViews>
  <sheetFormatPr defaultColWidth="11.421875" defaultRowHeight="12.75"/>
  <cols>
    <col min="1" max="1" width="24.28125" style="6" bestFit="1" customWidth="1"/>
    <col min="2" max="5" width="10.28125" style="6" customWidth="1"/>
    <col min="6" max="9" width="10.421875" style="6" customWidth="1"/>
    <col min="10" max="10" width="13.421875" style="6" customWidth="1"/>
    <col min="11" max="11" width="10.57421875" style="6" bestFit="1" customWidth="1"/>
    <col min="12" max="12" width="12.8515625" style="6" bestFit="1" customWidth="1"/>
    <col min="13" max="13" width="12.140625" style="6" bestFit="1" customWidth="1"/>
    <col min="14" max="14" width="11.710937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72</v>
      </c>
      <c r="B4" s="7"/>
    </row>
    <row r="5" ht="4.5" customHeight="1" thickBot="1"/>
    <row r="6" spans="2:14" ht="30" customHeight="1">
      <c r="B6" s="47" t="s">
        <v>55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2:14" ht="30" customHeight="1" thickBot="1">
      <c r="B7" s="23" t="s">
        <v>16</v>
      </c>
      <c r="C7" s="24" t="s">
        <v>17</v>
      </c>
      <c r="D7" s="24" t="s">
        <v>18</v>
      </c>
      <c r="E7" s="24" t="s">
        <v>19</v>
      </c>
      <c r="F7" s="24" t="s">
        <v>20</v>
      </c>
      <c r="G7" s="24" t="s">
        <v>21</v>
      </c>
      <c r="H7" s="24" t="s">
        <v>22</v>
      </c>
      <c r="I7" s="24" t="s">
        <v>23</v>
      </c>
      <c r="J7" s="24" t="s">
        <v>65</v>
      </c>
      <c r="K7" s="24" t="s">
        <v>68</v>
      </c>
      <c r="L7" s="24" t="s">
        <v>70</v>
      </c>
      <c r="M7" s="24" t="s">
        <v>71</v>
      </c>
      <c r="N7" s="34" t="s">
        <v>15</v>
      </c>
    </row>
    <row r="8" ht="3" customHeight="1"/>
    <row r="9" spans="1:14" ht="30" customHeight="1">
      <c r="A9" s="1" t="s">
        <v>11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>
        <f>SUM(B9:M9)</f>
        <v>0</v>
      </c>
    </row>
    <row r="10" spans="1:14" ht="30" customHeight="1">
      <c r="A10" s="1" t="s">
        <v>12</v>
      </c>
      <c r="B10" s="2">
        <v>1</v>
      </c>
      <c r="C10" s="2"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1</v>
      </c>
      <c r="L10" s="2">
        <v>0</v>
      </c>
      <c r="M10" s="2">
        <v>0</v>
      </c>
      <c r="N10" s="3">
        <f>SUM(B10:M10)</f>
        <v>6</v>
      </c>
    </row>
    <row r="11" spans="1:14" ht="30" customHeight="1">
      <c r="A11" s="1" t="s">
        <v>13</v>
      </c>
      <c r="B11" s="2">
        <v>5</v>
      </c>
      <c r="C11" s="2">
        <v>0</v>
      </c>
      <c r="D11" s="2">
        <v>4</v>
      </c>
      <c r="E11" s="2">
        <v>1</v>
      </c>
      <c r="F11" s="2">
        <v>2</v>
      </c>
      <c r="G11" s="2">
        <v>1</v>
      </c>
      <c r="H11" s="2">
        <v>2</v>
      </c>
      <c r="I11" s="2">
        <v>4</v>
      </c>
      <c r="J11" s="2">
        <v>6</v>
      </c>
      <c r="K11" s="2">
        <v>2</v>
      </c>
      <c r="L11" s="2">
        <v>4</v>
      </c>
      <c r="M11" s="2">
        <v>1</v>
      </c>
      <c r="N11" s="3">
        <f>SUM(B11:M11)</f>
        <v>32</v>
      </c>
    </row>
    <row r="12" spans="1:14" ht="30" customHeight="1">
      <c r="A12" s="1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3">
        <f>SUM(B12:M12)</f>
        <v>1</v>
      </c>
    </row>
    <row r="13" spans="1:14" ht="24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4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4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4.7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mergeCells count="1">
    <mergeCell ref="B6:N6"/>
  </mergeCells>
  <printOptions horizontalCentered="1"/>
  <pageMargins left="0.7874015748031497" right="0.1968503937007874" top="0.3937007874015748" bottom="0.3937007874015748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6">
      <selection activeCell="M25" sqref="M25"/>
    </sheetView>
  </sheetViews>
  <sheetFormatPr defaultColWidth="11.421875" defaultRowHeight="12.75"/>
  <cols>
    <col min="1" max="1" width="25.7109375" style="6" customWidth="1"/>
    <col min="2" max="2" width="8.7109375" style="6" customWidth="1"/>
    <col min="3" max="3" width="11.7109375" style="6" bestFit="1" customWidth="1"/>
    <col min="4" max="4" width="9.28125" style="6" bestFit="1" customWidth="1"/>
    <col min="5" max="8" width="8.7109375" style="6" customWidth="1"/>
    <col min="9" max="9" width="10.421875" style="6" bestFit="1" customWidth="1"/>
    <col min="10" max="10" width="13.421875" style="6" bestFit="1" customWidth="1"/>
    <col min="11" max="11" width="10.57421875" style="6" bestFit="1" customWidth="1"/>
    <col min="12" max="12" width="12.8515625" style="6" bestFit="1" customWidth="1"/>
    <col min="13" max="13" width="12.140625" style="6" bestFit="1" customWidth="1"/>
    <col min="14" max="14" width="11.710937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7.25" thickBot="1">
      <c r="A4" s="7" t="s">
        <v>72</v>
      </c>
      <c r="B4" s="7"/>
    </row>
    <row r="5" spans="1:14" ht="24.75" customHeight="1">
      <c r="A5" s="7"/>
      <c r="B5" s="47" t="s">
        <v>66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2:14" ht="24.75" customHeight="1">
      <c r="B6" s="50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3" t="s">
        <v>15</v>
      </c>
    </row>
    <row r="7" spans="2:14" ht="24.75" customHeight="1" thickBot="1">
      <c r="B7" s="23" t="s">
        <v>16</v>
      </c>
      <c r="C7" s="24" t="s">
        <v>17</v>
      </c>
      <c r="D7" s="24" t="s">
        <v>18</v>
      </c>
      <c r="E7" s="24" t="s">
        <v>19</v>
      </c>
      <c r="F7" s="24" t="s">
        <v>20</v>
      </c>
      <c r="G7" s="24" t="s">
        <v>21</v>
      </c>
      <c r="H7" s="24" t="s">
        <v>22</v>
      </c>
      <c r="I7" s="24" t="s">
        <v>23</v>
      </c>
      <c r="J7" s="24" t="s">
        <v>65</v>
      </c>
      <c r="K7" s="24" t="s">
        <v>68</v>
      </c>
      <c r="L7" s="25" t="s">
        <v>70</v>
      </c>
      <c r="M7" s="35" t="s">
        <v>71</v>
      </c>
      <c r="N7" s="54"/>
    </row>
    <row r="8" ht="3" customHeight="1">
      <c r="E8" s="6" t="s">
        <v>43</v>
      </c>
    </row>
    <row r="9" spans="1:14" ht="24.75" customHeight="1">
      <c r="A9" s="1" t="s">
        <v>46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5">
        <v>0</v>
      </c>
      <c r="K9" s="45">
        <v>0</v>
      </c>
      <c r="L9" s="45">
        <v>0</v>
      </c>
      <c r="M9" s="45">
        <v>0</v>
      </c>
      <c r="N9" s="46">
        <f aca="true" t="shared" si="0" ref="N9:N14">SUM(B9:M9)</f>
        <v>0</v>
      </c>
    </row>
    <row r="10" spans="1:14" ht="24.75" customHeight="1">
      <c r="A10" s="1" t="s">
        <v>47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1</v>
      </c>
      <c r="I10" s="43">
        <v>0</v>
      </c>
      <c r="J10" s="45">
        <v>0</v>
      </c>
      <c r="K10" s="45">
        <v>1</v>
      </c>
      <c r="L10" s="45">
        <v>0</v>
      </c>
      <c r="M10" s="45">
        <v>0</v>
      </c>
      <c r="N10" s="46">
        <f t="shared" si="0"/>
        <v>2</v>
      </c>
    </row>
    <row r="11" spans="1:14" ht="24.75" customHeight="1">
      <c r="A11" s="1" t="s">
        <v>48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1</v>
      </c>
      <c r="H11" s="43">
        <v>0</v>
      </c>
      <c r="I11" s="43">
        <v>0</v>
      </c>
      <c r="J11" s="45">
        <v>0</v>
      </c>
      <c r="K11" s="45">
        <v>0</v>
      </c>
      <c r="L11" s="45">
        <v>0</v>
      </c>
      <c r="M11" s="45">
        <v>0</v>
      </c>
      <c r="N11" s="46">
        <f t="shared" si="0"/>
        <v>1</v>
      </c>
    </row>
    <row r="12" spans="1:14" ht="24.75" customHeight="1">
      <c r="A12" s="1" t="s">
        <v>44</v>
      </c>
      <c r="B12" s="43">
        <v>1</v>
      </c>
      <c r="C12" s="43">
        <v>0</v>
      </c>
      <c r="D12" s="43">
        <v>0</v>
      </c>
      <c r="E12" s="43">
        <v>1</v>
      </c>
      <c r="F12" s="43">
        <v>1</v>
      </c>
      <c r="G12" s="43">
        <v>0</v>
      </c>
      <c r="H12" s="43">
        <v>1</v>
      </c>
      <c r="I12" s="43">
        <v>0</v>
      </c>
      <c r="J12" s="45">
        <v>1</v>
      </c>
      <c r="K12" s="45">
        <v>0</v>
      </c>
      <c r="L12" s="45">
        <v>0</v>
      </c>
      <c r="M12" s="45">
        <v>0</v>
      </c>
      <c r="N12" s="46">
        <f t="shared" si="0"/>
        <v>5</v>
      </c>
    </row>
    <row r="13" spans="1:14" ht="24.75" customHeight="1">
      <c r="A13" s="1" t="s">
        <v>45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5">
        <v>0</v>
      </c>
      <c r="K13" s="45">
        <v>0</v>
      </c>
      <c r="L13" s="45">
        <v>0</v>
      </c>
      <c r="M13" s="45">
        <v>0</v>
      </c>
      <c r="N13" s="46">
        <f t="shared" si="0"/>
        <v>0</v>
      </c>
    </row>
    <row r="14" spans="1:14" ht="24.75" customHeight="1">
      <c r="A14" s="1" t="s">
        <v>26</v>
      </c>
      <c r="B14" s="43">
        <v>0</v>
      </c>
      <c r="C14" s="43">
        <v>0</v>
      </c>
      <c r="D14" s="43">
        <v>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5">
        <v>0</v>
      </c>
      <c r="K14" s="45">
        <v>0</v>
      </c>
      <c r="L14" s="45">
        <v>0</v>
      </c>
      <c r="M14" s="45">
        <v>0</v>
      </c>
      <c r="N14" s="46">
        <f t="shared" si="0"/>
        <v>2</v>
      </c>
    </row>
    <row r="15" ht="15.75" thickBot="1"/>
    <row r="16" spans="1:14" ht="24.75" customHeight="1">
      <c r="A16" s="7"/>
      <c r="B16" s="47" t="s">
        <v>66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2:14" ht="24.75" customHeight="1">
      <c r="B17" s="50" t="s">
        <v>42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3" t="s">
        <v>15</v>
      </c>
    </row>
    <row r="18" spans="2:14" ht="24.75" customHeight="1" thickBot="1">
      <c r="B18" s="23" t="s">
        <v>16</v>
      </c>
      <c r="C18" s="24" t="s">
        <v>17</v>
      </c>
      <c r="D18" s="24" t="s">
        <v>18</v>
      </c>
      <c r="E18" s="24" t="s">
        <v>19</v>
      </c>
      <c r="F18" s="24" t="s">
        <v>20</v>
      </c>
      <c r="G18" s="24" t="s">
        <v>21</v>
      </c>
      <c r="H18" s="24" t="s">
        <v>22</v>
      </c>
      <c r="I18" s="24" t="s">
        <v>23</v>
      </c>
      <c r="J18" s="24" t="s">
        <v>65</v>
      </c>
      <c r="K18" s="24" t="s">
        <v>68</v>
      </c>
      <c r="L18" s="25" t="s">
        <v>70</v>
      </c>
      <c r="M18" s="36" t="s">
        <v>71</v>
      </c>
      <c r="N18" s="54"/>
    </row>
    <row r="19" ht="3" customHeight="1"/>
    <row r="20" spans="1:14" ht="24.75" customHeight="1">
      <c r="A20" s="1" t="s">
        <v>46</v>
      </c>
      <c r="B20" s="45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4">
        <f aca="true" t="shared" si="1" ref="N20:N25">SUM(B20:M20)</f>
        <v>1</v>
      </c>
    </row>
    <row r="21" spans="1:14" ht="24.75" customHeight="1">
      <c r="A21" s="1" t="s">
        <v>47</v>
      </c>
      <c r="B21" s="45">
        <v>2</v>
      </c>
      <c r="C21" s="43">
        <v>2</v>
      </c>
      <c r="D21" s="43">
        <v>2</v>
      </c>
      <c r="E21" s="43">
        <v>0</v>
      </c>
      <c r="F21" s="43">
        <v>2</v>
      </c>
      <c r="G21" s="43">
        <v>0</v>
      </c>
      <c r="H21" s="43">
        <v>0</v>
      </c>
      <c r="I21" s="43">
        <v>0</v>
      </c>
      <c r="J21" s="43">
        <v>0</v>
      </c>
      <c r="K21" s="43">
        <v>2</v>
      </c>
      <c r="L21" s="43">
        <v>0</v>
      </c>
      <c r="M21" s="43">
        <v>0</v>
      </c>
      <c r="N21" s="44">
        <f t="shared" si="1"/>
        <v>10</v>
      </c>
    </row>
    <row r="22" spans="1:14" ht="24.75" customHeight="1">
      <c r="A22" s="1" t="s">
        <v>48</v>
      </c>
      <c r="B22" s="45">
        <v>0</v>
      </c>
      <c r="C22" s="43">
        <v>1</v>
      </c>
      <c r="D22" s="43">
        <v>1</v>
      </c>
      <c r="E22" s="43">
        <v>1</v>
      </c>
      <c r="F22" s="43">
        <v>0</v>
      </c>
      <c r="G22" s="43">
        <v>0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4">
        <f t="shared" si="1"/>
        <v>4</v>
      </c>
    </row>
    <row r="23" spans="1:14" ht="24.75" customHeight="1">
      <c r="A23" s="1" t="s">
        <v>44</v>
      </c>
      <c r="B23" s="45">
        <v>1</v>
      </c>
      <c r="C23" s="43">
        <v>1</v>
      </c>
      <c r="D23" s="43">
        <v>0</v>
      </c>
      <c r="E23" s="43">
        <v>2</v>
      </c>
      <c r="F23" s="43">
        <v>0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43">
        <v>1</v>
      </c>
      <c r="M23" s="43">
        <v>1</v>
      </c>
      <c r="N23" s="44">
        <f t="shared" si="1"/>
        <v>7</v>
      </c>
    </row>
    <row r="24" spans="1:14" ht="24.75" customHeight="1">
      <c r="A24" s="1" t="s">
        <v>45</v>
      </c>
      <c r="B24" s="45">
        <v>1</v>
      </c>
      <c r="C24" s="43">
        <v>1</v>
      </c>
      <c r="D24" s="43">
        <v>0</v>
      </c>
      <c r="E24" s="43">
        <v>1</v>
      </c>
      <c r="F24" s="43">
        <v>3</v>
      </c>
      <c r="G24" s="43">
        <v>1</v>
      </c>
      <c r="H24" s="43">
        <v>1</v>
      </c>
      <c r="I24" s="43">
        <v>2</v>
      </c>
      <c r="J24" s="43">
        <v>0</v>
      </c>
      <c r="K24" s="43">
        <v>1</v>
      </c>
      <c r="L24" s="43">
        <v>2</v>
      </c>
      <c r="M24" s="43">
        <v>2</v>
      </c>
      <c r="N24" s="44">
        <f t="shared" si="1"/>
        <v>15</v>
      </c>
    </row>
    <row r="25" spans="1:14" ht="24.75" customHeight="1">
      <c r="A25" s="1" t="s">
        <v>26</v>
      </c>
      <c r="B25" s="45">
        <v>2</v>
      </c>
      <c r="C25" s="43">
        <v>0</v>
      </c>
      <c r="D25" s="43">
        <v>0</v>
      </c>
      <c r="E25" s="43">
        <v>0</v>
      </c>
      <c r="F25" s="43">
        <v>1</v>
      </c>
      <c r="G25" s="43">
        <v>0</v>
      </c>
      <c r="H25" s="43">
        <v>0</v>
      </c>
      <c r="I25" s="43">
        <v>2</v>
      </c>
      <c r="J25" s="43">
        <v>0</v>
      </c>
      <c r="K25" s="43">
        <v>1</v>
      </c>
      <c r="L25" s="43">
        <v>0</v>
      </c>
      <c r="M25" s="43">
        <v>0</v>
      </c>
      <c r="N25" s="44">
        <f t="shared" si="1"/>
        <v>6</v>
      </c>
    </row>
  </sheetData>
  <mergeCells count="6">
    <mergeCell ref="B17:M17"/>
    <mergeCell ref="N17:N18"/>
    <mergeCell ref="B5:N5"/>
    <mergeCell ref="B6:M6"/>
    <mergeCell ref="N6:N7"/>
    <mergeCell ref="B16:N16"/>
  </mergeCells>
  <printOptions horizontalCentered="1"/>
  <pageMargins left="0.984251968503937" right="0.5905511811023623" top="0.3937007874015748" bottom="0.3937007874015748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5">
      <selection activeCell="M28" sqref="M28"/>
    </sheetView>
  </sheetViews>
  <sheetFormatPr defaultColWidth="11.421875" defaultRowHeight="12.75"/>
  <cols>
    <col min="1" max="1" width="37.421875" style="6" customWidth="1"/>
    <col min="2" max="2" width="8.8515625" style="6" customWidth="1"/>
    <col min="3" max="3" width="10.00390625" style="6" customWidth="1"/>
    <col min="4" max="4" width="9.00390625" style="6" customWidth="1"/>
    <col min="5" max="6" width="8.00390625" style="6" bestFit="1" customWidth="1"/>
    <col min="7" max="7" width="7.7109375" style="6" bestFit="1" customWidth="1"/>
    <col min="8" max="8" width="7.421875" style="6" bestFit="1" customWidth="1"/>
    <col min="9" max="9" width="9.421875" style="6" customWidth="1"/>
    <col min="10" max="10" width="12.8515625" style="6" customWidth="1"/>
    <col min="11" max="11" width="10.57421875" style="6" bestFit="1" customWidth="1"/>
    <col min="12" max="12" width="12.8515625" style="6" bestFit="1" customWidth="1"/>
    <col min="13" max="13" width="12.140625" style="6" bestFit="1" customWidth="1"/>
    <col min="14" max="14" width="8.57421875" style="6" bestFit="1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72</v>
      </c>
      <c r="B4" s="7"/>
    </row>
    <row r="5" ht="4.5" customHeight="1" thickBot="1"/>
    <row r="6" spans="2:14" ht="19.5" customHeight="1">
      <c r="B6" s="55" t="s">
        <v>28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2:14" ht="19.5" customHeight="1" thickBot="1">
      <c r="B7" s="23" t="s">
        <v>16</v>
      </c>
      <c r="C7" s="24" t="s">
        <v>17</v>
      </c>
      <c r="D7" s="24" t="s">
        <v>18</v>
      </c>
      <c r="E7" s="24" t="s">
        <v>19</v>
      </c>
      <c r="F7" s="24" t="s">
        <v>20</v>
      </c>
      <c r="G7" s="24" t="s">
        <v>21</v>
      </c>
      <c r="H7" s="24" t="s">
        <v>22</v>
      </c>
      <c r="I7" s="24" t="s">
        <v>23</v>
      </c>
      <c r="J7" s="24" t="s">
        <v>65</v>
      </c>
      <c r="K7" s="24" t="s">
        <v>68</v>
      </c>
      <c r="L7" s="24" t="s">
        <v>70</v>
      </c>
      <c r="M7" s="37" t="s">
        <v>71</v>
      </c>
      <c r="N7" s="26" t="s">
        <v>15</v>
      </c>
    </row>
    <row r="8" ht="3" customHeight="1"/>
    <row r="9" spans="1:14" ht="42" customHeight="1">
      <c r="A9" s="27" t="s">
        <v>52</v>
      </c>
      <c r="B9" s="38">
        <v>16</v>
      </c>
      <c r="C9" s="38">
        <v>11</v>
      </c>
      <c r="D9" s="38">
        <v>18</v>
      </c>
      <c r="E9" s="38">
        <v>16</v>
      </c>
      <c r="F9" s="38">
        <v>17</v>
      </c>
      <c r="G9" s="38">
        <v>18</v>
      </c>
      <c r="H9" s="38">
        <v>15</v>
      </c>
      <c r="I9" s="38">
        <v>17</v>
      </c>
      <c r="J9" s="38">
        <v>17</v>
      </c>
      <c r="K9" s="38">
        <v>15</v>
      </c>
      <c r="L9" s="38">
        <v>17</v>
      </c>
      <c r="M9" s="38">
        <v>10</v>
      </c>
      <c r="N9" s="39">
        <f aca="true" t="shared" si="0" ref="N9:N15">SUM(B9:M9)</f>
        <v>187</v>
      </c>
    </row>
    <row r="10" spans="1:14" ht="24.75" customHeight="1">
      <c r="A10" s="28" t="s">
        <v>37</v>
      </c>
      <c r="B10" s="38">
        <v>2</v>
      </c>
      <c r="C10" s="38">
        <v>0</v>
      </c>
      <c r="D10" s="38">
        <v>0</v>
      </c>
      <c r="E10" s="38">
        <v>0</v>
      </c>
      <c r="F10" s="38">
        <v>1</v>
      </c>
      <c r="G10" s="38">
        <v>1</v>
      </c>
      <c r="H10" s="38">
        <v>1</v>
      </c>
      <c r="I10" s="38">
        <v>1</v>
      </c>
      <c r="J10" s="38">
        <v>0</v>
      </c>
      <c r="K10" s="38">
        <v>2</v>
      </c>
      <c r="L10" s="38">
        <v>2</v>
      </c>
      <c r="M10" s="38">
        <v>0</v>
      </c>
      <c r="N10" s="39">
        <f t="shared" si="0"/>
        <v>10</v>
      </c>
    </row>
    <row r="11" spans="1:14" ht="24.75" customHeight="1">
      <c r="A11" s="28" t="s">
        <v>38</v>
      </c>
      <c r="B11" s="38">
        <v>0</v>
      </c>
      <c r="C11" s="38">
        <v>1</v>
      </c>
      <c r="D11" s="38">
        <v>0</v>
      </c>
      <c r="E11" s="38">
        <v>0</v>
      </c>
      <c r="F11" s="38">
        <v>0</v>
      </c>
      <c r="G11" s="38">
        <v>2</v>
      </c>
      <c r="H11" s="38">
        <v>2</v>
      </c>
      <c r="I11" s="38">
        <v>2</v>
      </c>
      <c r="J11" s="38">
        <v>0</v>
      </c>
      <c r="K11" s="38">
        <v>1</v>
      </c>
      <c r="L11" s="38">
        <v>0</v>
      </c>
      <c r="M11" s="38">
        <v>0</v>
      </c>
      <c r="N11" s="39">
        <f t="shared" si="0"/>
        <v>8</v>
      </c>
    </row>
    <row r="12" spans="1:14" ht="24.75" customHeight="1">
      <c r="A12" s="28" t="s">
        <v>29</v>
      </c>
      <c r="B12" s="38">
        <v>13</v>
      </c>
      <c r="C12" s="38">
        <v>7</v>
      </c>
      <c r="D12" s="38">
        <v>15</v>
      </c>
      <c r="E12" s="38">
        <v>9</v>
      </c>
      <c r="F12" s="38">
        <v>11</v>
      </c>
      <c r="G12" s="38">
        <v>9</v>
      </c>
      <c r="H12" s="38">
        <v>3</v>
      </c>
      <c r="I12" s="38">
        <v>9</v>
      </c>
      <c r="J12" s="38">
        <v>4</v>
      </c>
      <c r="K12" s="38">
        <v>10</v>
      </c>
      <c r="L12" s="38">
        <v>8</v>
      </c>
      <c r="M12" s="38">
        <v>11</v>
      </c>
      <c r="N12" s="39">
        <f t="shared" si="0"/>
        <v>109</v>
      </c>
    </row>
    <row r="13" spans="1:14" ht="24.75" customHeight="1">
      <c r="A13" s="28" t="s">
        <v>30</v>
      </c>
      <c r="B13" s="38">
        <v>0</v>
      </c>
      <c r="C13" s="38">
        <v>0</v>
      </c>
      <c r="D13" s="38">
        <v>1</v>
      </c>
      <c r="E13" s="38">
        <v>0</v>
      </c>
      <c r="F13" s="38">
        <v>0</v>
      </c>
      <c r="G13" s="38">
        <v>0</v>
      </c>
      <c r="H13" s="38">
        <v>1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>
        <f t="shared" si="0"/>
        <v>2</v>
      </c>
    </row>
    <row r="14" spans="1:14" ht="24.75" customHeight="1">
      <c r="A14" s="28" t="s">
        <v>31</v>
      </c>
      <c r="B14" s="38">
        <v>0</v>
      </c>
      <c r="C14" s="38">
        <v>0</v>
      </c>
      <c r="D14" s="38">
        <v>0</v>
      </c>
      <c r="E14" s="38">
        <v>0</v>
      </c>
      <c r="F14" s="38">
        <v>1</v>
      </c>
      <c r="G14" s="38">
        <v>1</v>
      </c>
      <c r="H14" s="38">
        <v>0</v>
      </c>
      <c r="I14" s="38">
        <v>2</v>
      </c>
      <c r="J14" s="38">
        <v>1</v>
      </c>
      <c r="K14" s="38">
        <v>0</v>
      </c>
      <c r="L14" s="38">
        <v>3</v>
      </c>
      <c r="M14" s="38">
        <v>0</v>
      </c>
      <c r="N14" s="39">
        <f t="shared" si="0"/>
        <v>8</v>
      </c>
    </row>
    <row r="15" spans="1:14" ht="24.75" customHeight="1">
      <c r="A15" s="28" t="s">
        <v>32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f t="shared" si="0"/>
        <v>0</v>
      </c>
    </row>
    <row r="17" ht="15.75" thickBot="1"/>
    <row r="18" spans="2:14" ht="19.5" customHeight="1">
      <c r="B18" s="55" t="s">
        <v>36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4" ht="19.5" customHeight="1" thickBot="1">
      <c r="B19" s="23" t="s">
        <v>16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21</v>
      </c>
      <c r="H19" s="24" t="s">
        <v>22</v>
      </c>
      <c r="I19" s="24" t="s">
        <v>23</v>
      </c>
      <c r="J19" s="24" t="s">
        <v>65</v>
      </c>
      <c r="K19" s="24" t="s">
        <v>68</v>
      </c>
      <c r="L19" s="24" t="s">
        <v>70</v>
      </c>
      <c r="M19" s="37" t="s">
        <v>71</v>
      </c>
      <c r="N19" s="26" t="s">
        <v>15</v>
      </c>
    </row>
    <row r="20" ht="3" customHeight="1"/>
    <row r="21" spans="1:14" ht="30">
      <c r="A21" s="28" t="s">
        <v>53</v>
      </c>
      <c r="B21" s="38">
        <v>9</v>
      </c>
      <c r="C21" s="38">
        <v>2</v>
      </c>
      <c r="D21" s="38">
        <v>6</v>
      </c>
      <c r="E21" s="38">
        <v>6</v>
      </c>
      <c r="F21" s="38">
        <v>3</v>
      </c>
      <c r="G21" s="38">
        <v>2</v>
      </c>
      <c r="H21" s="38">
        <v>5</v>
      </c>
      <c r="I21" s="38">
        <v>8</v>
      </c>
      <c r="J21" s="38">
        <v>2</v>
      </c>
      <c r="K21" s="38">
        <v>2</v>
      </c>
      <c r="L21" s="38">
        <v>6</v>
      </c>
      <c r="M21" s="38">
        <v>5</v>
      </c>
      <c r="N21" s="39">
        <f aca="true" t="shared" si="1" ref="N21:N26">SUM(B21:M21)</f>
        <v>56</v>
      </c>
    </row>
    <row r="22" spans="1:14" ht="24.75" customHeight="1">
      <c r="A22" s="22" t="s">
        <v>37</v>
      </c>
      <c r="B22" s="38">
        <v>0</v>
      </c>
      <c r="C22" s="38">
        <v>0</v>
      </c>
      <c r="D22" s="38">
        <v>1</v>
      </c>
      <c r="E22" s="38">
        <v>0</v>
      </c>
      <c r="F22" s="38">
        <v>3</v>
      </c>
      <c r="G22" s="38">
        <v>3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9">
        <f t="shared" si="1"/>
        <v>7</v>
      </c>
    </row>
    <row r="23" spans="1:14" ht="24.75" customHeight="1">
      <c r="A23" s="22" t="s">
        <v>38</v>
      </c>
      <c r="B23" s="38">
        <v>0</v>
      </c>
      <c r="C23" s="38">
        <v>0</v>
      </c>
      <c r="D23" s="38">
        <v>0</v>
      </c>
      <c r="E23" s="38">
        <v>0</v>
      </c>
      <c r="F23" s="38">
        <v>1</v>
      </c>
      <c r="G23" s="38">
        <v>1</v>
      </c>
      <c r="H23" s="38">
        <v>0</v>
      </c>
      <c r="I23" s="38">
        <v>1</v>
      </c>
      <c r="J23" s="38">
        <v>1</v>
      </c>
      <c r="K23" s="38">
        <v>0</v>
      </c>
      <c r="L23" s="38">
        <v>1</v>
      </c>
      <c r="M23" s="38">
        <v>1</v>
      </c>
      <c r="N23" s="39">
        <f t="shared" si="1"/>
        <v>6</v>
      </c>
    </row>
    <row r="24" spans="1:14" ht="24.75" customHeight="1">
      <c r="A24" s="22" t="s">
        <v>29</v>
      </c>
      <c r="B24" s="38">
        <v>2</v>
      </c>
      <c r="C24" s="38">
        <v>2</v>
      </c>
      <c r="D24" s="38">
        <v>5</v>
      </c>
      <c r="E24" s="38">
        <v>4</v>
      </c>
      <c r="F24" s="38">
        <v>3</v>
      </c>
      <c r="G24" s="38">
        <v>2</v>
      </c>
      <c r="H24" s="38">
        <v>3</v>
      </c>
      <c r="I24" s="38">
        <v>9</v>
      </c>
      <c r="J24" s="38">
        <v>4</v>
      </c>
      <c r="K24" s="38">
        <v>2</v>
      </c>
      <c r="L24" s="38">
        <v>0</v>
      </c>
      <c r="M24" s="38">
        <v>2</v>
      </c>
      <c r="N24" s="39">
        <f t="shared" si="1"/>
        <v>38</v>
      </c>
    </row>
    <row r="25" spans="1:14" ht="24.75" customHeight="1">
      <c r="A25" s="22" t="s">
        <v>30</v>
      </c>
      <c r="B25" s="38">
        <v>2</v>
      </c>
      <c r="C25" s="38">
        <v>0</v>
      </c>
      <c r="D25" s="38">
        <v>7</v>
      </c>
      <c r="E25" s="38">
        <v>0</v>
      </c>
      <c r="F25" s="38">
        <v>2</v>
      </c>
      <c r="G25" s="38">
        <v>3</v>
      </c>
      <c r="H25" s="38">
        <v>2</v>
      </c>
      <c r="I25" s="38">
        <v>3</v>
      </c>
      <c r="J25" s="38">
        <v>0</v>
      </c>
      <c r="K25" s="38">
        <v>1</v>
      </c>
      <c r="L25" s="38">
        <v>0</v>
      </c>
      <c r="M25" s="38">
        <v>0</v>
      </c>
      <c r="N25" s="39">
        <f t="shared" si="1"/>
        <v>20</v>
      </c>
    </row>
    <row r="26" spans="1:14" ht="24.75" customHeight="1">
      <c r="A26" s="22" t="s">
        <v>31</v>
      </c>
      <c r="B26" s="38">
        <v>2</v>
      </c>
      <c r="C26" s="38">
        <v>0</v>
      </c>
      <c r="D26" s="38">
        <v>3</v>
      </c>
      <c r="E26" s="38">
        <v>3</v>
      </c>
      <c r="F26" s="38">
        <v>0</v>
      </c>
      <c r="G26" s="38">
        <v>1</v>
      </c>
      <c r="H26" s="38">
        <v>1</v>
      </c>
      <c r="I26" s="38">
        <v>2</v>
      </c>
      <c r="J26" s="38">
        <v>0</v>
      </c>
      <c r="K26" s="38">
        <v>4</v>
      </c>
      <c r="L26" s="38">
        <v>0</v>
      </c>
      <c r="M26" s="38">
        <v>2</v>
      </c>
      <c r="N26" s="39">
        <f t="shared" si="1"/>
        <v>18</v>
      </c>
    </row>
  </sheetData>
  <mergeCells count="2">
    <mergeCell ref="B6:N6"/>
    <mergeCell ref="B18:N18"/>
  </mergeCells>
  <printOptions horizontalCentered="1"/>
  <pageMargins left="0.6299212598425197" right="0.75" top="0.3937007874015748" bottom="0.3937007874015748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M18" sqref="M18"/>
    </sheetView>
  </sheetViews>
  <sheetFormatPr defaultColWidth="11.421875" defaultRowHeight="12.75"/>
  <cols>
    <col min="1" max="1" width="26.421875" style="6" customWidth="1"/>
    <col min="2" max="2" width="9.7109375" style="6" customWidth="1"/>
    <col min="3" max="3" width="10.421875" style="6" bestFit="1" customWidth="1"/>
    <col min="4" max="4" width="9.7109375" style="6" customWidth="1"/>
    <col min="5" max="5" width="8.7109375" style="6" customWidth="1"/>
    <col min="6" max="6" width="9.7109375" style="6" customWidth="1"/>
    <col min="7" max="7" width="8.28125" style="6" customWidth="1"/>
    <col min="8" max="8" width="9.140625" style="6" customWidth="1"/>
    <col min="9" max="9" width="9.28125" style="6" bestFit="1" customWidth="1"/>
    <col min="10" max="10" width="13.421875" style="6" customWidth="1"/>
    <col min="11" max="11" width="11.57421875" style="6" bestFit="1" customWidth="1"/>
    <col min="12" max="12" width="12.8515625" style="6" bestFit="1" customWidth="1"/>
    <col min="13" max="13" width="12.140625" style="6" bestFit="1" customWidth="1"/>
    <col min="14" max="14" width="10.0039062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72</v>
      </c>
      <c r="B4" s="7"/>
    </row>
    <row r="5" ht="4.5" customHeight="1" thickBot="1"/>
    <row r="6" spans="2:14" ht="30" customHeight="1">
      <c r="B6" s="58" t="s">
        <v>27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2:14" ht="30" customHeight="1">
      <c r="B7" s="33" t="s">
        <v>16</v>
      </c>
      <c r="C7" s="33" t="s">
        <v>17</v>
      </c>
      <c r="D7" s="33" t="s">
        <v>18</v>
      </c>
      <c r="E7" s="33" t="s">
        <v>19</v>
      </c>
      <c r="F7" s="33" t="s">
        <v>20</v>
      </c>
      <c r="G7" s="33" t="s">
        <v>21</v>
      </c>
      <c r="H7" s="33" t="s">
        <v>22</v>
      </c>
      <c r="I7" s="33" t="s">
        <v>23</v>
      </c>
      <c r="J7" s="33" t="s">
        <v>65</v>
      </c>
      <c r="K7" s="33" t="s">
        <v>68</v>
      </c>
      <c r="L7" s="33" t="s">
        <v>70</v>
      </c>
      <c r="M7" s="33" t="s">
        <v>71</v>
      </c>
      <c r="N7" s="33" t="s">
        <v>15</v>
      </c>
    </row>
    <row r="8" ht="3" customHeight="1"/>
    <row r="9" spans="1:14" ht="31.5" customHeight="1">
      <c r="A9" s="1" t="s">
        <v>33</v>
      </c>
      <c r="B9" s="43">
        <v>2</v>
      </c>
      <c r="C9" s="43">
        <v>0</v>
      </c>
      <c r="D9" s="43">
        <v>0</v>
      </c>
      <c r="E9" s="43">
        <v>0</v>
      </c>
      <c r="F9" s="43">
        <v>0</v>
      </c>
      <c r="G9" s="43">
        <v>2</v>
      </c>
      <c r="H9" s="43">
        <v>0</v>
      </c>
      <c r="I9" s="43">
        <v>0</v>
      </c>
      <c r="J9" s="43">
        <v>2</v>
      </c>
      <c r="K9" s="43">
        <v>0</v>
      </c>
      <c r="L9" s="43">
        <v>0</v>
      </c>
      <c r="M9" s="43">
        <v>0</v>
      </c>
      <c r="N9" s="44">
        <f>SUM(B9:M9)</f>
        <v>6</v>
      </c>
    </row>
    <row r="10" spans="1:14" ht="31.5" customHeight="1">
      <c r="A10" s="1" t="s">
        <v>34</v>
      </c>
      <c r="B10" s="43">
        <v>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</v>
      </c>
      <c r="J10" s="43">
        <v>1</v>
      </c>
      <c r="K10" s="43">
        <v>1</v>
      </c>
      <c r="L10" s="43">
        <v>0</v>
      </c>
      <c r="M10" s="43">
        <v>0</v>
      </c>
      <c r="N10" s="44">
        <f>SUM(B10:M10)</f>
        <v>4</v>
      </c>
    </row>
    <row r="11" spans="1:14" ht="30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30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7"/>
    </row>
    <row r="13" spans="1:2" ht="16.5">
      <c r="A13" s="7" t="s">
        <v>72</v>
      </c>
      <c r="B13" s="7"/>
    </row>
    <row r="14" ht="4.5" customHeight="1"/>
    <row r="15" spans="2:14" ht="36.75" customHeight="1">
      <c r="B15" s="33" t="s">
        <v>16</v>
      </c>
      <c r="C15" s="33" t="s">
        <v>17</v>
      </c>
      <c r="D15" s="33" t="s">
        <v>18</v>
      </c>
      <c r="E15" s="33" t="s">
        <v>19</v>
      </c>
      <c r="F15" s="33" t="s">
        <v>20</v>
      </c>
      <c r="G15" s="33" t="s">
        <v>21</v>
      </c>
      <c r="H15" s="33" t="s">
        <v>22</v>
      </c>
      <c r="I15" s="33" t="s">
        <v>23</v>
      </c>
      <c r="J15" s="33" t="s">
        <v>65</v>
      </c>
      <c r="K15" s="33" t="s">
        <v>68</v>
      </c>
      <c r="L15" s="33" t="s">
        <v>70</v>
      </c>
      <c r="M15" s="33" t="s">
        <v>71</v>
      </c>
      <c r="N15" s="33" t="s">
        <v>15</v>
      </c>
    </row>
    <row r="16" ht="3" customHeight="1">
      <c r="F16" s="6">
        <v>36</v>
      </c>
    </row>
    <row r="17" spans="1:14" ht="31.5" customHeight="1">
      <c r="A17" s="8" t="s">
        <v>35</v>
      </c>
      <c r="B17" s="38">
        <f>14+19</f>
        <v>33</v>
      </c>
      <c r="C17" s="38">
        <f>14+9</f>
        <v>23</v>
      </c>
      <c r="D17" s="38">
        <f>19+16</f>
        <v>35</v>
      </c>
      <c r="E17" s="38">
        <f>14+10</f>
        <v>24</v>
      </c>
      <c r="F17" s="38">
        <v>36</v>
      </c>
      <c r="G17" s="38">
        <v>41</v>
      </c>
      <c r="H17" s="38">
        <v>6</v>
      </c>
      <c r="I17" s="38">
        <v>35</v>
      </c>
      <c r="J17" s="38">
        <v>28</v>
      </c>
      <c r="K17" s="38">
        <v>31</v>
      </c>
      <c r="L17" s="38">
        <v>35</v>
      </c>
      <c r="M17" s="38">
        <v>9</v>
      </c>
      <c r="N17" s="39">
        <f>SUM(B17:M17)</f>
        <v>336</v>
      </c>
    </row>
    <row r="18" spans="1:14" ht="31.5" customHeight="1">
      <c r="A18" s="8" t="s">
        <v>10</v>
      </c>
      <c r="B18" s="38">
        <v>357</v>
      </c>
      <c r="C18" s="38">
        <v>288</v>
      </c>
      <c r="D18" s="38">
        <v>383</v>
      </c>
      <c r="E18" s="38">
        <v>273</v>
      </c>
      <c r="F18" s="38">
        <v>338</v>
      </c>
      <c r="G18" s="38">
        <v>367</v>
      </c>
      <c r="H18" s="38">
        <v>192</v>
      </c>
      <c r="I18" s="38">
        <v>375</v>
      </c>
      <c r="J18" s="38">
        <v>349</v>
      </c>
      <c r="K18" s="38">
        <v>326</v>
      </c>
      <c r="L18" s="38">
        <v>320</v>
      </c>
      <c r="M18" s="38">
        <v>201</v>
      </c>
      <c r="N18" s="39">
        <f>SUM(B18:M18)</f>
        <v>3769</v>
      </c>
    </row>
    <row r="19" spans="1:14" ht="30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0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">
    <mergeCell ref="B6:N6"/>
  </mergeCells>
  <printOptions horizontalCentered="1"/>
  <pageMargins left="0.9055118110236221" right="0.5905511811023623" top="0.3937007874015748" bottom="0.3937007874015748" header="0.15748031496062992" footer="0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0"/>
  <sheetViews>
    <sheetView zoomScale="80" zoomScaleNormal="80" workbookViewId="0" topLeftCell="B1">
      <selection activeCell="M11" sqref="M11"/>
    </sheetView>
  </sheetViews>
  <sheetFormatPr defaultColWidth="11.421875" defaultRowHeight="12.75"/>
  <cols>
    <col min="1" max="1" width="19.28125" style="6" customWidth="1"/>
    <col min="2" max="2" width="10.28125" style="6" customWidth="1"/>
    <col min="3" max="3" width="11.7109375" style="6" bestFit="1" customWidth="1"/>
    <col min="4" max="5" width="10.28125" style="6" customWidth="1"/>
    <col min="6" max="6" width="9.8515625" style="6" customWidth="1"/>
    <col min="7" max="7" width="9.57421875" style="6" customWidth="1"/>
    <col min="8" max="8" width="9.421875" style="6" customWidth="1"/>
    <col min="9" max="9" width="9.8515625" style="6" customWidth="1"/>
    <col min="10" max="10" width="14.421875" style="6" bestFit="1" customWidth="1"/>
    <col min="11" max="11" width="11.57421875" style="6" bestFit="1" customWidth="1"/>
    <col min="12" max="12" width="13.421875" style="6" bestFit="1" customWidth="1"/>
    <col min="13" max="13" width="12.7109375" style="6" bestFit="1" customWidth="1"/>
    <col min="14" max="14" width="9.7109375" style="6" customWidth="1"/>
    <col min="15" max="16384" width="11.421875" style="6" customWidth="1"/>
  </cols>
  <sheetData>
    <row r="2" spans="1:14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2" ht="16.5">
      <c r="A5" s="7" t="s">
        <v>72</v>
      </c>
      <c r="B5" s="7"/>
    </row>
    <row r="6" spans="1:2" ht="4.5" customHeight="1" thickBot="1">
      <c r="A6" s="7"/>
      <c r="B6" s="7"/>
    </row>
    <row r="7" spans="2:14" ht="30" customHeight="1">
      <c r="B7" s="47" t="s">
        <v>56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2:14" ht="30" customHeight="1" thickBot="1">
      <c r="B8" s="23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4" t="s">
        <v>21</v>
      </c>
      <c r="H8" s="24" t="s">
        <v>22</v>
      </c>
      <c r="I8" s="24" t="s">
        <v>23</v>
      </c>
      <c r="J8" s="24" t="s">
        <v>65</v>
      </c>
      <c r="K8" s="24" t="s">
        <v>68</v>
      </c>
      <c r="L8" s="25" t="s">
        <v>70</v>
      </c>
      <c r="M8" s="25" t="s">
        <v>71</v>
      </c>
      <c r="N8" s="26" t="s">
        <v>15</v>
      </c>
    </row>
    <row r="9" ht="3" customHeight="1"/>
    <row r="10" spans="1:14" ht="31.5" customHeight="1">
      <c r="A10" s="1" t="s">
        <v>39</v>
      </c>
      <c r="B10" s="43">
        <v>246</v>
      </c>
      <c r="C10" s="43">
        <v>213</v>
      </c>
      <c r="D10" s="43">
        <v>261</v>
      </c>
      <c r="E10" s="43">
        <v>221</v>
      </c>
      <c r="F10" s="43">
        <v>253</v>
      </c>
      <c r="G10" s="43">
        <v>260</v>
      </c>
      <c r="H10" s="43">
        <v>118</v>
      </c>
      <c r="I10" s="43">
        <v>247</v>
      </c>
      <c r="J10" s="43">
        <v>262</v>
      </c>
      <c r="K10" s="43">
        <v>256</v>
      </c>
      <c r="L10" s="43">
        <v>264</v>
      </c>
      <c r="M10" s="43">
        <v>136</v>
      </c>
      <c r="N10" s="44">
        <f>SUM(B10:M10)</f>
        <v>2737</v>
      </c>
    </row>
    <row r="11" spans="1:14" ht="31.5" customHeight="1">
      <c r="A11" s="1" t="s">
        <v>40</v>
      </c>
      <c r="B11" s="43">
        <v>331</v>
      </c>
      <c r="C11" s="43">
        <v>242</v>
      </c>
      <c r="D11" s="43">
        <v>336</v>
      </c>
      <c r="E11" s="43">
        <v>237</v>
      </c>
      <c r="F11" s="43">
        <v>281</v>
      </c>
      <c r="G11" s="43">
        <v>341</v>
      </c>
      <c r="H11" s="43">
        <v>154</v>
      </c>
      <c r="I11" s="43">
        <v>340</v>
      </c>
      <c r="J11" s="43">
        <v>291</v>
      </c>
      <c r="K11" s="43">
        <v>315</v>
      </c>
      <c r="L11" s="43">
        <v>294</v>
      </c>
      <c r="M11" s="43">
        <v>164</v>
      </c>
      <c r="N11" s="44">
        <f>SUM(B11:M11)</f>
        <v>3326</v>
      </c>
    </row>
    <row r="12" spans="1:14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5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7"/>
    </row>
    <row r="14" spans="1:14" ht="15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7"/>
    </row>
    <row r="15" spans="1:14" ht="15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7"/>
    </row>
    <row r="16" spans="1:14" ht="15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7"/>
    </row>
    <row r="17" spans="1:14" ht="15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</row>
    <row r="18" spans="1:14" ht="15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</row>
    <row r="19" spans="1:14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7"/>
    </row>
    <row r="20" spans="1:14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</row>
  </sheetData>
  <mergeCells count="1">
    <mergeCell ref="B7:N7"/>
  </mergeCells>
  <printOptions horizontalCentered="1"/>
  <pageMargins left="0.8661417322834646" right="0.5905511811023623" top="0.3937007874015748" bottom="0.3937007874015748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0"/>
  <sheetViews>
    <sheetView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42.7109375" style="6" customWidth="1"/>
    <col min="2" max="2" width="8.00390625" style="6" customWidth="1"/>
    <col min="3" max="3" width="9.7109375" style="6" customWidth="1"/>
    <col min="4" max="4" width="8.57421875" style="6" bestFit="1" customWidth="1"/>
    <col min="5" max="5" width="8.140625" style="6" customWidth="1"/>
    <col min="6" max="6" width="7.421875" style="6" bestFit="1" customWidth="1"/>
    <col min="7" max="7" width="8.28125" style="6" customWidth="1"/>
    <col min="8" max="8" width="8.00390625" style="6" customWidth="1"/>
    <col min="9" max="9" width="9.28125" style="6" bestFit="1" customWidth="1"/>
    <col min="10" max="10" width="13.00390625" style="6" customWidth="1"/>
    <col min="11" max="11" width="10.28125" style="6" customWidth="1"/>
    <col min="12" max="12" width="12.7109375" style="6" customWidth="1"/>
    <col min="13" max="13" width="11.7109375" style="6" customWidth="1"/>
    <col min="14" max="14" width="11.28125" style="6" customWidth="1"/>
    <col min="15" max="16384" width="11.421875" style="6" customWidth="1"/>
  </cols>
  <sheetData>
    <row r="3" spans="1:14" ht="17.25">
      <c r="A3" s="4" t="s">
        <v>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>
      <c r="A4" s="4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>
      <c r="A5" s="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3" ht="15.75">
      <c r="A6" s="21"/>
      <c r="B6" s="19"/>
      <c r="C6" s="20"/>
    </row>
    <row r="7" spans="1:2" ht="16.5">
      <c r="A7" s="7" t="s">
        <v>72</v>
      </c>
      <c r="B7" s="7"/>
    </row>
    <row r="8" ht="4.5" customHeight="1" thickBot="1"/>
    <row r="9" spans="2:14" ht="37.5" customHeight="1" thickBot="1">
      <c r="B9" s="29" t="s">
        <v>16</v>
      </c>
      <c r="C9" s="30" t="s">
        <v>17</v>
      </c>
      <c r="D9" s="30" t="s">
        <v>18</v>
      </c>
      <c r="E9" s="30" t="s">
        <v>19</v>
      </c>
      <c r="F9" s="30" t="s">
        <v>20</v>
      </c>
      <c r="G9" s="30" t="s">
        <v>21</v>
      </c>
      <c r="H9" s="30" t="s">
        <v>22</v>
      </c>
      <c r="I9" s="30" t="s">
        <v>23</v>
      </c>
      <c r="J9" s="31" t="s">
        <v>65</v>
      </c>
      <c r="K9" s="31" t="s">
        <v>68</v>
      </c>
      <c r="L9" s="31" t="s">
        <v>70</v>
      </c>
      <c r="M9" s="31" t="s">
        <v>71</v>
      </c>
      <c r="N9" s="32" t="s">
        <v>54</v>
      </c>
    </row>
    <row r="10" ht="3" customHeight="1"/>
    <row r="11" spans="1:14" ht="27.75" customHeight="1">
      <c r="A11" s="8" t="s">
        <v>59</v>
      </c>
      <c r="B11" s="38">
        <v>92</v>
      </c>
      <c r="C11" s="38">
        <v>80</v>
      </c>
      <c r="D11" s="38">
        <v>96</v>
      </c>
      <c r="E11" s="38">
        <v>90</v>
      </c>
      <c r="F11" s="38">
        <v>90</v>
      </c>
      <c r="G11" s="38">
        <v>95</v>
      </c>
      <c r="H11" s="38">
        <v>44</v>
      </c>
      <c r="I11" s="38">
        <v>98</v>
      </c>
      <c r="J11" s="38">
        <v>95</v>
      </c>
      <c r="K11" s="38">
        <v>87</v>
      </c>
      <c r="L11" s="38">
        <v>105</v>
      </c>
      <c r="M11" s="38">
        <v>47</v>
      </c>
      <c r="N11" s="39">
        <f>SUM(B11:M11)</f>
        <v>1019</v>
      </c>
    </row>
    <row r="12" spans="1:14" ht="27.75" customHeight="1">
      <c r="A12" s="8" t="s">
        <v>74</v>
      </c>
      <c r="B12" s="38">
        <v>106</v>
      </c>
      <c r="C12" s="38">
        <v>131</v>
      </c>
      <c r="D12" s="38">
        <v>70</v>
      </c>
      <c r="E12" s="38">
        <v>61</v>
      </c>
      <c r="F12" s="38">
        <v>93</v>
      </c>
      <c r="G12" s="38">
        <v>51</v>
      </c>
      <c r="H12" s="38">
        <v>84</v>
      </c>
      <c r="I12" s="38">
        <v>88</v>
      </c>
      <c r="J12" s="38">
        <v>96</v>
      </c>
      <c r="K12" s="38">
        <v>76</v>
      </c>
      <c r="L12" s="38">
        <v>72</v>
      </c>
      <c r="M12" s="38">
        <v>91</v>
      </c>
      <c r="N12" s="39">
        <f>SUM(B12:M12)</f>
        <v>1019</v>
      </c>
    </row>
    <row r="13" spans="1:14" ht="27.75" customHeight="1">
      <c r="A13" s="8" t="s">
        <v>9</v>
      </c>
      <c r="B13" s="38">
        <v>357</v>
      </c>
      <c r="C13" s="38">
        <v>288</v>
      </c>
      <c r="D13" s="38">
        <v>383</v>
      </c>
      <c r="E13" s="38">
        <v>273</v>
      </c>
      <c r="F13" s="38">
        <v>338</v>
      </c>
      <c r="G13" s="38">
        <v>367</v>
      </c>
      <c r="H13" s="38">
        <v>192</v>
      </c>
      <c r="I13" s="38">
        <v>375</v>
      </c>
      <c r="J13" s="38">
        <v>349</v>
      </c>
      <c r="K13" s="38">
        <v>326</v>
      </c>
      <c r="L13" s="38">
        <v>320</v>
      </c>
      <c r="M13" s="38">
        <v>201</v>
      </c>
      <c r="N13" s="39">
        <f>SUM(B13:M13)</f>
        <v>3769</v>
      </c>
    </row>
    <row r="14" spans="1:14" ht="27.75" customHeight="1">
      <c r="A14" s="8" t="s">
        <v>60</v>
      </c>
      <c r="B14" s="38">
        <v>937</v>
      </c>
      <c r="C14" s="38">
        <v>926</v>
      </c>
      <c r="D14" s="38">
        <v>931</v>
      </c>
      <c r="E14" s="38">
        <v>918</v>
      </c>
      <c r="F14" s="38">
        <v>942</v>
      </c>
      <c r="G14" s="38">
        <v>969</v>
      </c>
      <c r="H14" s="38">
        <v>458</v>
      </c>
      <c r="I14" s="38">
        <v>905</v>
      </c>
      <c r="J14" s="38">
        <v>941</v>
      </c>
      <c r="K14" s="38">
        <v>963</v>
      </c>
      <c r="L14" s="38">
        <v>920</v>
      </c>
      <c r="M14" s="38">
        <v>415</v>
      </c>
      <c r="N14" s="39">
        <f>SUM(B14:M14)</f>
        <v>10225</v>
      </c>
    </row>
    <row r="18" spans="1:14" ht="17.25">
      <c r="A18" s="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7.25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3" ht="15.75">
      <c r="A20" s="21"/>
      <c r="B20" s="19"/>
      <c r="C20" s="20"/>
    </row>
  </sheetData>
  <printOptions horizontalCentered="1"/>
  <pageMargins left="0.7086614173228347" right="0.1968503937007874" top="0.3937007874015748" bottom="0.3937007874015748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3S MFHERNANDEZC</dc:creator>
  <cp:keywords/>
  <dc:description/>
  <cp:lastModifiedBy>3S VESTRADAV</cp:lastModifiedBy>
  <cp:lastPrinted>2012-01-25T19:10:01Z</cp:lastPrinted>
  <dcterms:created xsi:type="dcterms:W3CDTF">2010-09-09T16:48:30Z</dcterms:created>
  <dcterms:modified xsi:type="dcterms:W3CDTF">2012-01-25T19:10:22Z</dcterms:modified>
  <cp:category/>
  <cp:version/>
  <cp:contentType/>
  <cp:contentStatus/>
</cp:coreProperties>
</file>